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49" documentId="8_{A39884CE-9C83-4ACA-83DD-2AFE04C6071C}" xr6:coauthVersionLast="47" xr6:coauthVersionMax="47" xr10:uidLastSave="{8E335967-C400-4847-B838-8F1F7ECE92CD}"/>
  <bookViews>
    <workbookView xWindow="-120" yWindow="-120" windowWidth="20730" windowHeight="11160" activeTab="1" xr2:uid="{5FD41360-29AC-40F3-BF21-FDF2761BC9E6}"/>
  </bookViews>
  <sheets>
    <sheet name="STUDENT ASSIGNMENT" sheetId="2" r:id="rId1"/>
    <sheet name="COMPLATE ASSIGNMENT 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12" i="1" l="1"/>
  <c r="A11" i="1"/>
  <c r="A10" i="1"/>
  <c r="A9" i="1"/>
  <c r="A8" i="1"/>
  <c r="A7" i="1"/>
  <c r="A6" i="1"/>
  <c r="A5" i="1"/>
  <c r="A4" i="1"/>
  <c r="A3" i="1"/>
  <c r="A4" i="2"/>
  <c r="A5" i="2"/>
  <c r="A6" i="2"/>
  <c r="A7" i="2"/>
  <c r="A8" i="2"/>
  <c r="A9" i="2"/>
  <c r="A10" i="2"/>
  <c r="A11" i="2"/>
  <c r="A12" i="2"/>
  <c r="A3" i="2"/>
  <c r="G4" i="1"/>
  <c r="H4" i="1" s="1"/>
  <c r="I4" i="1" s="1"/>
  <c r="G5" i="1"/>
  <c r="J5" i="1" s="1"/>
  <c r="G6" i="1"/>
  <c r="G7" i="1"/>
  <c r="H7" i="1" s="1"/>
  <c r="I7" i="1" s="1"/>
  <c r="G8" i="1"/>
  <c r="H8" i="1" s="1"/>
  <c r="I8" i="1" s="1"/>
  <c r="G9" i="1"/>
  <c r="H9" i="1" s="1"/>
  <c r="I9" i="1" s="1"/>
  <c r="G10" i="1"/>
  <c r="J10" i="1" s="1"/>
  <c r="G11" i="1"/>
  <c r="H11" i="1" s="1"/>
  <c r="I11" i="1" s="1"/>
  <c r="G12" i="1"/>
  <c r="H12" i="1" s="1"/>
  <c r="I12" i="1" s="1"/>
  <c r="G3" i="1"/>
  <c r="H3" i="1" s="1"/>
  <c r="I3" i="1" s="1"/>
  <c r="J6" i="1"/>
  <c r="H6" i="1"/>
  <c r="I6" i="1" s="1"/>
  <c r="J8" i="1"/>
  <c r="J9" i="1" l="1"/>
  <c r="H5" i="1"/>
  <c r="I5" i="1" s="1"/>
  <c r="J4" i="1"/>
  <c r="J12" i="1"/>
  <c r="H10" i="1"/>
  <c r="I10" i="1" s="1"/>
  <c r="J3" i="1"/>
  <c r="J7" i="1"/>
  <c r="J11" i="1"/>
</calcChain>
</file>

<file path=xl/sharedStrings.xml><?xml version="1.0" encoding="utf-8"?>
<sst xmlns="http://schemas.openxmlformats.org/spreadsheetml/2006/main" count="42" uniqueCount="21">
  <si>
    <t>Employee Name</t>
  </si>
  <si>
    <t>Loan Amount (PV)</t>
  </si>
  <si>
    <t>Interest Rate</t>
  </si>
  <si>
    <t>Years</t>
  </si>
  <si>
    <t>Payments Per Year</t>
  </si>
  <si>
    <t>EMI (PMT) Formula</t>
  </si>
  <si>
    <t>Total Payment Formula</t>
  </si>
  <si>
    <t>Total Interest Formula</t>
  </si>
  <si>
    <t>Loan Status Formula</t>
  </si>
  <si>
    <t>Amit Kumar</t>
  </si>
  <si>
    <t>Rahul Singh</t>
  </si>
  <si>
    <t>Priya Sharma</t>
  </si>
  <si>
    <t>Neha Gupta</t>
  </si>
  <si>
    <t>Rohit Verma</t>
  </si>
  <si>
    <t>Anjali Mishra</t>
  </si>
  <si>
    <t>Saurabh Yadav</t>
  </si>
  <si>
    <t>Pooja Singh</t>
  </si>
  <si>
    <t>Vikash Patel</t>
  </si>
  <si>
    <t>Shreya Gupta</t>
  </si>
  <si>
    <t>PMT COMPLATE ASSIGNMENT</t>
  </si>
  <si>
    <t>SR/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</si>
</sst>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2" formatCode="[$₹-439]#,##0.00;[Red][$₹-439]\-#,##0.00"/>
  </numFmts>
  <fonts count="4" x14ac:knownFonts="1">
    <font>
      <sz val="11"/>
      <color theme="1"/>
      <name val="Aptos Narrow"/>
      <family val="2"/>
      <scheme val="minor"/>
    </font>
    <font>
      <sz val="10"/>
      <color theme="1"/>
      <name val="Arial Unicode MS"/>
      <family val="2"/>
    </font>
    <font>
      <b/>
      <sz val="11"/>
      <color rgb="FFFFFF00"/>
      <name val="Aptos Narrow"/>
      <family val="2"/>
      <scheme val="minor"/>
    </font>
    <font>
      <sz val="18"/>
      <color theme="1"/>
      <name val="ADLaM Display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9" fontId="0" fillId="3" borderId="1" xfId="0" applyNumberFormat="1" applyFill="1" applyBorder="1" applyAlignment="1">
      <alignment horizontal="center" vertical="center"/>
    </xf>
    <xf numFmtId="172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8CF62-D82E-4479-818D-84189DE58074}">
  <dimension ref="A1:J12"/>
  <sheetViews>
    <sheetView workbookViewId="0">
      <selection activeCell="G23" sqref="G23"/>
    </sheetView>
  </sheetViews>
  <sheetFormatPr defaultRowHeight="15" x14ac:dyDescent="0.25"/>
  <cols>
    <col min="1" max="1" width="7.42578125" bestFit="1" customWidth="1"/>
    <col min="2" max="2" width="15.85546875" bestFit="1" customWidth="1"/>
    <col min="3" max="3" width="17" bestFit="1" customWidth="1"/>
    <col min="4" max="4" width="12.7109375" bestFit="1" customWidth="1"/>
    <col min="5" max="5" width="6" bestFit="1" customWidth="1"/>
    <col min="6" max="6" width="18" bestFit="1" customWidth="1"/>
    <col min="7" max="7" width="17.85546875" bestFit="1" customWidth="1"/>
    <col min="8" max="8" width="21.85546875" bestFit="1" customWidth="1"/>
    <col min="9" max="9" width="21" bestFit="1" customWidth="1"/>
    <col min="10" max="10" width="19.42578125" bestFit="1" customWidth="1"/>
  </cols>
  <sheetData>
    <row r="1" spans="1:10" ht="30.75" customHeight="1" x14ac:dyDescent="0.2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</row>
    <row r="2" spans="1:10" ht="30" customHeight="1" x14ac:dyDescent="0.25">
      <c r="A2" s="1" t="s">
        <v>20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25">
      <c r="A3" s="2">
        <f>ROW()-2</f>
        <v>1</v>
      </c>
      <c r="B3" s="2" t="s">
        <v>9</v>
      </c>
      <c r="C3" s="2">
        <v>20000</v>
      </c>
      <c r="D3" s="3">
        <v>0.08</v>
      </c>
      <c r="E3" s="2">
        <v>1</v>
      </c>
      <c r="F3" s="2">
        <v>12</v>
      </c>
      <c r="G3" s="4"/>
      <c r="H3" s="5"/>
      <c r="I3" s="5"/>
      <c r="J3" s="6"/>
    </row>
    <row r="4" spans="1:10" x14ac:dyDescent="0.25">
      <c r="A4" s="2">
        <f t="shared" ref="A4:A12" si="0">ROW()-2</f>
        <v>2</v>
      </c>
      <c r="B4" s="2" t="s">
        <v>10</v>
      </c>
      <c r="C4" s="2">
        <v>25000</v>
      </c>
      <c r="D4" s="3">
        <v>0.1</v>
      </c>
      <c r="E4" s="2">
        <v>2</v>
      </c>
      <c r="F4" s="2">
        <v>12</v>
      </c>
      <c r="G4" s="4"/>
      <c r="H4" s="5"/>
      <c r="I4" s="5"/>
      <c r="J4" s="6"/>
    </row>
    <row r="5" spans="1:10" x14ac:dyDescent="0.25">
      <c r="A5" s="2">
        <f t="shared" si="0"/>
        <v>3</v>
      </c>
      <c r="B5" s="2" t="s">
        <v>11</v>
      </c>
      <c r="C5" s="2">
        <v>30000</v>
      </c>
      <c r="D5" s="3">
        <v>0.12</v>
      </c>
      <c r="E5" s="2">
        <v>3</v>
      </c>
      <c r="F5" s="2">
        <v>12</v>
      </c>
      <c r="G5" s="4"/>
      <c r="H5" s="5"/>
      <c r="I5" s="5"/>
      <c r="J5" s="6"/>
    </row>
    <row r="6" spans="1:10" x14ac:dyDescent="0.25">
      <c r="A6" s="2">
        <f t="shared" si="0"/>
        <v>4</v>
      </c>
      <c r="B6" s="2" t="s">
        <v>12</v>
      </c>
      <c r="C6" s="2">
        <v>35000</v>
      </c>
      <c r="D6" s="3">
        <v>0.09</v>
      </c>
      <c r="E6" s="2">
        <v>2</v>
      </c>
      <c r="F6" s="2">
        <v>12</v>
      </c>
      <c r="G6" s="4"/>
      <c r="H6" s="5"/>
      <c r="I6" s="5"/>
      <c r="J6" s="6"/>
    </row>
    <row r="7" spans="1:10" x14ac:dyDescent="0.25">
      <c r="A7" s="2">
        <f t="shared" si="0"/>
        <v>5</v>
      </c>
      <c r="B7" s="2" t="s">
        <v>13</v>
      </c>
      <c r="C7" s="2">
        <v>40000</v>
      </c>
      <c r="D7" s="3">
        <v>0.11</v>
      </c>
      <c r="E7" s="2">
        <v>4</v>
      </c>
      <c r="F7" s="2">
        <v>12</v>
      </c>
      <c r="G7" s="4"/>
      <c r="H7" s="5"/>
      <c r="I7" s="5"/>
      <c r="J7" s="6"/>
    </row>
    <row r="8" spans="1:10" x14ac:dyDescent="0.25">
      <c r="A8" s="2">
        <f t="shared" si="0"/>
        <v>6</v>
      </c>
      <c r="B8" s="2" t="s">
        <v>14</v>
      </c>
      <c r="C8" s="2">
        <v>50000</v>
      </c>
      <c r="D8" s="3">
        <v>0.1</v>
      </c>
      <c r="E8" s="2">
        <v>5</v>
      </c>
      <c r="F8" s="2">
        <v>12</v>
      </c>
      <c r="G8" s="4"/>
      <c r="H8" s="5"/>
      <c r="I8" s="5"/>
      <c r="J8" s="6"/>
    </row>
    <row r="9" spans="1:10" x14ac:dyDescent="0.25">
      <c r="A9" s="2">
        <f t="shared" si="0"/>
        <v>7</v>
      </c>
      <c r="B9" s="2" t="s">
        <v>15</v>
      </c>
      <c r="C9" s="2">
        <v>60000</v>
      </c>
      <c r="D9" s="3">
        <v>0.13</v>
      </c>
      <c r="E9" s="2">
        <v>3</v>
      </c>
      <c r="F9" s="2">
        <v>12</v>
      </c>
      <c r="G9" s="4"/>
      <c r="H9" s="5"/>
      <c r="I9" s="5"/>
      <c r="J9" s="6"/>
    </row>
    <row r="10" spans="1:10" x14ac:dyDescent="0.25">
      <c r="A10" s="2">
        <f t="shared" si="0"/>
        <v>8</v>
      </c>
      <c r="B10" s="2" t="s">
        <v>16</v>
      </c>
      <c r="C10" s="2">
        <v>75000</v>
      </c>
      <c r="D10" s="3">
        <v>0.14000000000000001</v>
      </c>
      <c r="E10" s="2">
        <v>4</v>
      </c>
      <c r="F10" s="2">
        <v>12</v>
      </c>
      <c r="G10" s="4"/>
      <c r="H10" s="5"/>
      <c r="I10" s="5"/>
      <c r="J10" s="6"/>
    </row>
    <row r="11" spans="1:10" x14ac:dyDescent="0.25">
      <c r="A11" s="2">
        <f t="shared" si="0"/>
        <v>9</v>
      </c>
      <c r="B11" s="2" t="s">
        <v>17</v>
      </c>
      <c r="C11" s="2">
        <v>80000</v>
      </c>
      <c r="D11" s="3">
        <v>0.15</v>
      </c>
      <c r="E11" s="2">
        <v>5</v>
      </c>
      <c r="F11" s="2">
        <v>12</v>
      </c>
      <c r="G11" s="4"/>
      <c r="H11" s="5"/>
      <c r="I11" s="5"/>
      <c r="J11" s="6"/>
    </row>
    <row r="12" spans="1:10" x14ac:dyDescent="0.25">
      <c r="A12" s="2">
        <f t="shared" si="0"/>
        <v>10</v>
      </c>
      <c r="B12" s="2" t="s">
        <v>18</v>
      </c>
      <c r="C12" s="2">
        <v>100000</v>
      </c>
      <c r="D12" s="3">
        <v>0.12</v>
      </c>
      <c r="E12" s="2">
        <v>5</v>
      </c>
      <c r="F12" s="2">
        <v>12</v>
      </c>
      <c r="G12" s="4"/>
      <c r="H12" s="5"/>
      <c r="I12" s="5"/>
      <c r="J12" s="6"/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92714-0EDD-4A04-93F5-DD50F44152A7}">
  <dimension ref="A1:J12"/>
  <sheetViews>
    <sheetView tabSelected="1" workbookViewId="0">
      <selection activeCell="G32" sqref="G32"/>
    </sheetView>
  </sheetViews>
  <sheetFormatPr defaultRowHeight="15" x14ac:dyDescent="0.25"/>
  <cols>
    <col min="1" max="1" width="8.5703125" customWidth="1"/>
    <col min="2" max="3" width="17" bestFit="1" customWidth="1"/>
    <col min="4" max="4" width="12.7109375" bestFit="1" customWidth="1"/>
    <col min="5" max="6" width="18" bestFit="1" customWidth="1"/>
    <col min="7" max="8" width="21.85546875" bestFit="1" customWidth="1"/>
    <col min="9" max="9" width="21" bestFit="1" customWidth="1"/>
    <col min="10" max="10" width="19.42578125" bestFit="1" customWidth="1"/>
  </cols>
  <sheetData>
    <row r="1" spans="1:10" ht="30.75" customHeight="1" x14ac:dyDescent="0.25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</row>
    <row r="2" spans="1:10" ht="30" customHeight="1" x14ac:dyDescent="0.25">
      <c r="A2" s="1" t="s">
        <v>20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25">
      <c r="A3" s="2">
        <f>ROW()-2</f>
        <v>1</v>
      </c>
      <c r="B3" s="2" t="s">
        <v>9</v>
      </c>
      <c r="C3" s="2">
        <v>20000</v>
      </c>
      <c r="D3" s="3">
        <v>0.08</v>
      </c>
      <c r="E3" s="2">
        <v>1</v>
      </c>
      <c r="F3" s="2">
        <v>12</v>
      </c>
      <c r="G3" s="4">
        <f>-PMT(D3/F3,E3*F3,C3)</f>
        <v>1739.7685817084212</v>
      </c>
      <c r="H3" s="5">
        <f>G3*E3*F3</f>
        <v>20877.222980501054</v>
      </c>
      <c r="I3" s="5">
        <f>H3-C3</f>
        <v>877.22298050105383</v>
      </c>
      <c r="J3" s="6" t="str">
        <f>IF(G3&gt;2000,"High EMI","Normal EMI")</f>
        <v>Normal EMI</v>
      </c>
    </row>
    <row r="4" spans="1:10" x14ac:dyDescent="0.25">
      <c r="A4" s="2">
        <f t="shared" ref="A4:A12" si="0">ROW()-2</f>
        <v>2</v>
      </c>
      <c r="B4" s="2" t="s">
        <v>10</v>
      </c>
      <c r="C4" s="2">
        <v>25000</v>
      </c>
      <c r="D4" s="3">
        <v>0.1</v>
      </c>
      <c r="E4" s="2">
        <v>2</v>
      </c>
      <c r="F4" s="2">
        <v>12</v>
      </c>
      <c r="G4" s="4">
        <f t="shared" ref="F4:G12" si="1">-PMT(D4/F4,E4*F4,C4)</f>
        <v>1153.6231584379127</v>
      </c>
      <c r="H4" s="5">
        <f t="shared" ref="G4:H12" si="2">G4*E4*F4</f>
        <v>27686.955802509903</v>
      </c>
      <c r="I4" s="5">
        <f t="shared" ref="H4:I12" si="3">H4-C4</f>
        <v>2686.9558025099032</v>
      </c>
      <c r="J4" s="6" t="str">
        <f>IF(G4&gt;2000,"High EMI","Normal EMI")</f>
        <v>Normal EMI</v>
      </c>
    </row>
    <row r="5" spans="1:10" x14ac:dyDescent="0.25">
      <c r="A5" s="2">
        <f t="shared" si="0"/>
        <v>3</v>
      </c>
      <c r="B5" s="2" t="s">
        <v>11</v>
      </c>
      <c r="C5" s="2">
        <v>30000</v>
      </c>
      <c r="D5" s="3">
        <v>0.12</v>
      </c>
      <c r="E5" s="2">
        <v>3</v>
      </c>
      <c r="F5" s="2">
        <v>12</v>
      </c>
      <c r="G5" s="4">
        <f t="shared" si="1"/>
        <v>996.42929438553574</v>
      </c>
      <c r="H5" s="5">
        <f t="shared" si="2"/>
        <v>35871.454597879288</v>
      </c>
      <c r="I5" s="5">
        <f t="shared" si="3"/>
        <v>5871.4545978792885</v>
      </c>
      <c r="J5" s="6" t="str">
        <f>IF(G5&gt;2000,"High EMI","Normal EMI")</f>
        <v>Normal EMI</v>
      </c>
    </row>
    <row r="6" spans="1:10" x14ac:dyDescent="0.25">
      <c r="A6" s="2">
        <f t="shared" si="0"/>
        <v>4</v>
      </c>
      <c r="B6" s="2" t="s">
        <v>12</v>
      </c>
      <c r="C6" s="2">
        <v>35000</v>
      </c>
      <c r="D6" s="3">
        <v>0.09</v>
      </c>
      <c r="E6" s="2">
        <v>2</v>
      </c>
      <c r="F6" s="2">
        <v>12</v>
      </c>
      <c r="G6" s="4">
        <f t="shared" si="1"/>
        <v>1598.9659797710583</v>
      </c>
      <c r="H6" s="5">
        <f t="shared" si="2"/>
        <v>38375.183514505399</v>
      </c>
      <c r="I6" s="5">
        <f t="shared" si="3"/>
        <v>3375.1835145053992</v>
      </c>
      <c r="J6" s="6" t="str">
        <f>IF(G6&gt;2000,"High EMI","Normal EMI")</f>
        <v>Normal EMI</v>
      </c>
    </row>
    <row r="7" spans="1:10" x14ac:dyDescent="0.25">
      <c r="A7" s="2">
        <f t="shared" si="0"/>
        <v>5</v>
      </c>
      <c r="B7" s="2" t="s">
        <v>13</v>
      </c>
      <c r="C7" s="2">
        <v>40000</v>
      </c>
      <c r="D7" s="3">
        <v>0.11</v>
      </c>
      <c r="E7" s="2">
        <v>4</v>
      </c>
      <c r="F7" s="2">
        <v>12</v>
      </c>
      <c r="G7" s="4">
        <f t="shared" si="1"/>
        <v>1033.8209044581126</v>
      </c>
      <c r="H7" s="5">
        <f t="shared" si="2"/>
        <v>49623.403413989407</v>
      </c>
      <c r="I7" s="5">
        <f t="shared" si="3"/>
        <v>9623.4034139894065</v>
      </c>
      <c r="J7" s="6" t="str">
        <f>IF(G7&gt;2000,"High EMI","Normal EMI")</f>
        <v>Normal EMI</v>
      </c>
    </row>
    <row r="8" spans="1:10" x14ac:dyDescent="0.25">
      <c r="A8" s="2">
        <f t="shared" si="0"/>
        <v>6</v>
      </c>
      <c r="B8" s="2" t="s">
        <v>14</v>
      </c>
      <c r="C8" s="2">
        <v>50000</v>
      </c>
      <c r="D8" s="3">
        <v>0.1</v>
      </c>
      <c r="E8" s="2">
        <v>5</v>
      </c>
      <c r="F8" s="2">
        <v>12</v>
      </c>
      <c r="G8" s="4">
        <f t="shared" si="1"/>
        <v>1062.3522355634138</v>
      </c>
      <c r="H8" s="5">
        <f t="shared" si="2"/>
        <v>63741.134133804837</v>
      </c>
      <c r="I8" s="5">
        <f t="shared" si="3"/>
        <v>13741.134133804837</v>
      </c>
      <c r="J8" s="6" t="str">
        <f>IF(G8&gt;2000,"High EMI","Normal EMI")</f>
        <v>Normal EMI</v>
      </c>
    </row>
    <row r="9" spans="1:10" x14ac:dyDescent="0.25">
      <c r="A9" s="2">
        <f t="shared" si="0"/>
        <v>7</v>
      </c>
      <c r="B9" s="2" t="s">
        <v>15</v>
      </c>
      <c r="C9" s="2">
        <v>60000</v>
      </c>
      <c r="D9" s="3">
        <v>0.13</v>
      </c>
      <c r="E9" s="2">
        <v>3</v>
      </c>
      <c r="F9" s="2">
        <v>12</v>
      </c>
      <c r="G9" s="4">
        <f t="shared" si="1"/>
        <v>2021.6371201975064</v>
      </c>
      <c r="H9" s="5">
        <f t="shared" si="2"/>
        <v>72778.936327110234</v>
      </c>
      <c r="I9" s="5">
        <f t="shared" si="3"/>
        <v>12778.936327110234</v>
      </c>
      <c r="J9" s="6" t="str">
        <f>IF(G9&gt;2000,"High EMI","Normal EMI")</f>
        <v>High EMI</v>
      </c>
    </row>
    <row r="10" spans="1:10" x14ac:dyDescent="0.25">
      <c r="A10" s="2">
        <f t="shared" si="0"/>
        <v>8</v>
      </c>
      <c r="B10" s="2" t="s">
        <v>16</v>
      </c>
      <c r="C10" s="2">
        <v>75000</v>
      </c>
      <c r="D10" s="3">
        <v>0.14000000000000001</v>
      </c>
      <c r="E10" s="2">
        <v>4</v>
      </c>
      <c r="F10" s="2">
        <v>12</v>
      </c>
      <c r="G10" s="4">
        <f t="shared" si="1"/>
        <v>2049.4857371285184</v>
      </c>
      <c r="H10" s="5">
        <f t="shared" si="2"/>
        <v>98375.31538216889</v>
      </c>
      <c r="I10" s="5">
        <f t="shared" si="3"/>
        <v>23375.31538216889</v>
      </c>
      <c r="J10" s="6" t="str">
        <f>IF(G10&gt;2000,"High EMI","Normal EMI")</f>
        <v>High EMI</v>
      </c>
    </row>
    <row r="11" spans="1:10" x14ac:dyDescent="0.25">
      <c r="A11" s="2">
        <f t="shared" si="0"/>
        <v>9</v>
      </c>
      <c r="B11" s="2" t="s">
        <v>17</v>
      </c>
      <c r="C11" s="2">
        <v>80000</v>
      </c>
      <c r="D11" s="3">
        <v>0.15</v>
      </c>
      <c r="E11" s="2">
        <v>5</v>
      </c>
      <c r="F11" s="2">
        <v>12</v>
      </c>
      <c r="G11" s="4">
        <f t="shared" si="1"/>
        <v>1903.1944069086987</v>
      </c>
      <c r="H11" s="5">
        <f t="shared" si="2"/>
        <v>114191.66441452193</v>
      </c>
      <c r="I11" s="5">
        <f t="shared" si="3"/>
        <v>34191.664414521932</v>
      </c>
      <c r="J11" s="6" t="str">
        <f>IF(G11&gt;2000,"High EMI","Normal EMI")</f>
        <v>Normal EMI</v>
      </c>
    </row>
    <row r="12" spans="1:10" x14ac:dyDescent="0.25">
      <c r="A12" s="2">
        <f t="shared" si="0"/>
        <v>10</v>
      </c>
      <c r="B12" s="2" t="s">
        <v>18</v>
      </c>
      <c r="C12" s="2">
        <v>100000</v>
      </c>
      <c r="D12" s="3">
        <v>0.12</v>
      </c>
      <c r="E12" s="2">
        <v>5</v>
      </c>
      <c r="F12" s="2">
        <v>12</v>
      </c>
      <c r="G12" s="4">
        <f>-PMT(D12/F12,E12*F12,C12)</f>
        <v>2224.4447684901775</v>
      </c>
      <c r="H12" s="5">
        <f>G12*E12*F12</f>
        <v>133466.68610941066</v>
      </c>
      <c r="I12" s="5">
        <f>H12-C12</f>
        <v>33466.686109410657</v>
      </c>
      <c r="J12" s="6" t="str">
        <f>IF(G12&gt;2000,"High EMI","Normal EMI")</f>
        <v>High EMI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2026-06-06T03:42:57Z</dcterms:created>
  <dcterms:modified xsi:type="dcterms:W3CDTF">2026-06-06T04:05:15Z</dcterms:modified>
</cp:coreProperties>
</file>